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总成绩表" sheetId="10" r:id="rId1"/>
  </sheets>
  <definedNames>
    <definedName name="_xlnm._FilterDatabase" localSheetId="0" hidden="1">总成绩表!$A$2:$I$8</definedName>
    <definedName name="_xlnm.Print_Titles" localSheetId="0">总成绩表!$1:$2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<sst xmlns="http://schemas.openxmlformats.org/spreadsheetml/2006/main" count="157" uniqueCount="78">
  <si>
    <t>2025年安阳市(林州市）卫生事业单位公开招聘（引进）工作人员（第二批）
总成绩登记表</t>
  </si>
  <si>
    <t>序号</t>
  </si>
  <si>
    <t>报考单位</t>
  </si>
  <si>
    <t>报考职位</t>
  </si>
  <si>
    <t>姓名</t>
  </si>
  <si>
    <t>笔试成绩</t>
  </si>
  <si>
    <t>面试成绩</t>
  </si>
  <si>
    <t>考试总成绩</t>
  </si>
  <si>
    <t>名次</t>
  </si>
  <si>
    <t>备注</t>
  </si>
  <si>
    <t>林州市人民医院</t>
  </si>
  <si>
    <t>内科、外科-02002</t>
  </si>
  <si>
    <t>刘雪琪</t>
  </si>
  <si>
    <t>麻醉科-02004</t>
  </si>
  <si>
    <t>葛曙畅</t>
  </si>
  <si>
    <t>李尚炳</t>
  </si>
  <si>
    <t>中医内科-02006</t>
  </si>
  <si>
    <t>王茜</t>
  </si>
  <si>
    <t>高艳婷</t>
  </si>
  <si>
    <t>王雪洋</t>
  </si>
  <si>
    <t>林州市中医院</t>
  </si>
  <si>
    <t>康复科-02009</t>
  </si>
  <si>
    <t>王裕彤</t>
  </si>
  <si>
    <t>陈振清</t>
  </si>
  <si>
    <t>郝真瑞</t>
  </si>
  <si>
    <t>口腔科-02010</t>
  </si>
  <si>
    <t>李燕</t>
  </si>
  <si>
    <t>张小艺</t>
  </si>
  <si>
    <t>田蜜蜜</t>
  </si>
  <si>
    <t>内科-02012</t>
  </si>
  <si>
    <t>贾冰冰</t>
  </si>
  <si>
    <t>王晓利</t>
  </si>
  <si>
    <t>赵富云</t>
  </si>
  <si>
    <t>内科、外科-02014</t>
  </si>
  <si>
    <t>韩家培</t>
  </si>
  <si>
    <t>张南南</t>
  </si>
  <si>
    <t>郭育良</t>
  </si>
  <si>
    <t>王英</t>
  </si>
  <si>
    <t>衡之昊</t>
  </si>
  <si>
    <t>段阳楠</t>
  </si>
  <si>
    <t>郭赛鹏</t>
  </si>
  <si>
    <t>薛博文</t>
  </si>
  <si>
    <t>曹鑫</t>
  </si>
  <si>
    <t>缺考</t>
  </si>
  <si>
    <t>内科、外科-02015</t>
  </si>
  <si>
    <t>和妍</t>
  </si>
  <si>
    <t>张相儒</t>
  </si>
  <si>
    <t>刘佳炜</t>
  </si>
  <si>
    <t>内科、外科-02016</t>
  </si>
  <si>
    <t>杨丹</t>
  </si>
  <si>
    <t>范融阳</t>
  </si>
  <si>
    <t>李林</t>
  </si>
  <si>
    <t>眼科-02017</t>
  </si>
  <si>
    <t>张雨萌</t>
  </si>
  <si>
    <t>侯瑞雪</t>
  </si>
  <si>
    <t>齐琼怡</t>
  </si>
  <si>
    <t>弃考</t>
  </si>
  <si>
    <t>药房-02018</t>
  </si>
  <si>
    <t>王紫薇</t>
  </si>
  <si>
    <t>影像科-02021</t>
  </si>
  <si>
    <t>程梓恒</t>
  </si>
  <si>
    <t>郭文轩</t>
  </si>
  <si>
    <t>秦梦晖</t>
  </si>
  <si>
    <t>预防保健科-02023</t>
  </si>
  <si>
    <t>马博林</t>
  </si>
  <si>
    <t>李洁洁</t>
  </si>
  <si>
    <t>李锦悦</t>
  </si>
  <si>
    <t>林州市食管癌医院</t>
  </si>
  <si>
    <t>医学影像科-02036</t>
  </si>
  <si>
    <t>徐子凡</t>
  </si>
  <si>
    <t>侯星如</t>
  </si>
  <si>
    <t>放射治疗中心-02037</t>
  </si>
  <si>
    <t>许曼曼</t>
  </si>
  <si>
    <t>王星冉</t>
  </si>
  <si>
    <t>康家和</t>
  </si>
  <si>
    <t>郭江昱</t>
  </si>
  <si>
    <t>许志洪</t>
  </si>
  <si>
    <t>王蕴瑞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</si>
</sst>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0"/>
      <color theme="1"/>
      <name val="华文仿宋"/>
      <charset val="134"/>
    </font>
    <font>
      <sz val="10"/>
      <color theme="1"/>
      <name val="宋体"/>
      <charset val="134"/>
    </font>
    <font>
      <b/>
      <sz val="16"/>
      <color theme="1"/>
      <name val="方正小标宋_GBK"/>
      <charset val="134"/>
    </font>
    <font>
      <b/>
      <sz val="11"/>
      <color theme="1"/>
      <name val="宋体"/>
      <charset val="134"/>
    </font>
    <font>
      <sz val="12"/>
      <color theme="1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799"/>
  <sheetViews>
    <sheetView tabSelected="1" workbookViewId="0">
      <selection activeCell="K6" sqref="K6"/>
    </sheetView>
  </sheetViews>
  <sheetFormatPr defaultColWidth="9" defaultRowHeight="19.2" customHeight="1"/>
  <cols>
    <col min="1" max="1" width="5.375" style="2" customWidth="1"/>
    <col min="2" max="2" width="18.375" style="3" customWidth="1"/>
    <col min="3" max="3" width="20.875" style="4" customWidth="1"/>
    <col min="4" max="4" width="8.625" style="5" customWidth="1"/>
    <col min="5" max="5" width="10" style="4" customWidth="1"/>
    <col min="6" max="6" width="9.375" customWidth="1"/>
    <col min="7" max="7" width="9.38333333333333" customWidth="1"/>
    <col min="8" max="8" width="6" customWidth="1"/>
    <col min="9" max="9" width="6.125" customWidth="1"/>
  </cols>
  <sheetData>
    <row r="1" ht="53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33.6" customHeight="1" spans="1:9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1" customFormat="1" ht="27" customHeight="1" spans="1:9">
      <c r="A3" s="9">
        <v>1</v>
      </c>
      <c r="B3" s="10" t="s">
        <v>10</v>
      </c>
      <c r="C3" s="10" t="s">
        <v>11</v>
      </c>
      <c r="D3" s="10" t="s">
        <v>12</v>
      </c>
      <c r="E3" s="10">
        <v>62.3</v>
      </c>
      <c r="F3" s="9">
        <v>79.94</v>
      </c>
      <c r="G3" s="9">
        <f t="shared" ref="G3:G50" si="0">ROUND(SUM(E3:F3)/2,2)</f>
        <v>71.12</v>
      </c>
      <c r="H3" s="9">
        <f t="shared" ref="H3:H9" si="1">SUMPRODUCT(($C$3:$C$8=C3)*($G$3:$G$8&gt;G3))+1</f>
        <v>1</v>
      </c>
      <c r="I3" s="11"/>
    </row>
    <row r="4" s="1" customFormat="1" ht="27" customHeight="1" spans="1:9">
      <c r="A4" s="9">
        <v>2</v>
      </c>
      <c r="B4" s="10" t="s">
        <v>10</v>
      </c>
      <c r="C4" s="10" t="s">
        <v>13</v>
      </c>
      <c r="D4" s="10" t="s">
        <v>14</v>
      </c>
      <c r="E4" s="10">
        <v>67.35</v>
      </c>
      <c r="F4" s="9">
        <v>80.97</v>
      </c>
      <c r="G4" s="9">
        <f t="shared" si="0"/>
        <v>74.16</v>
      </c>
      <c r="H4" s="9">
        <f t="shared" si="1"/>
        <v>1</v>
      </c>
      <c r="I4" s="11"/>
    </row>
    <row r="5" s="1" customFormat="1" ht="27" customHeight="1" spans="1:9">
      <c r="A5" s="9">
        <v>3</v>
      </c>
      <c r="B5" s="10" t="s">
        <v>10</v>
      </c>
      <c r="C5" s="10" t="s">
        <v>13</v>
      </c>
      <c r="D5" s="10" t="s">
        <v>15</v>
      </c>
      <c r="E5" s="10">
        <v>62</v>
      </c>
      <c r="F5" s="9">
        <v>83.28</v>
      </c>
      <c r="G5" s="9">
        <f t="shared" si="0"/>
        <v>72.64</v>
      </c>
      <c r="H5" s="9">
        <f t="shared" si="1"/>
        <v>2</v>
      </c>
      <c r="I5" s="11"/>
    </row>
    <row r="6" s="1" customFormat="1" ht="27" customHeight="1" spans="1:9">
      <c r="A6" s="9">
        <v>4</v>
      </c>
      <c r="B6" s="10" t="s">
        <v>10</v>
      </c>
      <c r="C6" s="10" t="s">
        <v>16</v>
      </c>
      <c r="D6" s="10" t="s">
        <v>17</v>
      </c>
      <c r="E6" s="10">
        <v>88.25</v>
      </c>
      <c r="F6" s="9">
        <v>81.46</v>
      </c>
      <c r="G6" s="9">
        <f t="shared" si="0"/>
        <v>84.86</v>
      </c>
      <c r="H6" s="9">
        <f t="shared" si="1"/>
        <v>1</v>
      </c>
      <c r="I6" s="11"/>
    </row>
    <row r="7" s="1" customFormat="1" ht="27" customHeight="1" spans="1:9">
      <c r="A7" s="9">
        <v>5</v>
      </c>
      <c r="B7" s="10" t="s">
        <v>10</v>
      </c>
      <c r="C7" s="10" t="s">
        <v>16</v>
      </c>
      <c r="D7" s="10" t="s">
        <v>18</v>
      </c>
      <c r="E7" s="10">
        <v>83.7</v>
      </c>
      <c r="F7" s="9">
        <v>79.02</v>
      </c>
      <c r="G7" s="9">
        <f t="shared" si="0"/>
        <v>81.36</v>
      </c>
      <c r="H7" s="9">
        <f t="shared" si="1"/>
        <v>2</v>
      </c>
      <c r="I7" s="11"/>
    </row>
    <row r="8" s="1" customFormat="1" ht="27" customHeight="1" spans="1:9">
      <c r="A8" s="9">
        <v>6</v>
      </c>
      <c r="B8" s="10" t="s">
        <v>10</v>
      </c>
      <c r="C8" s="10" t="s">
        <v>16</v>
      </c>
      <c r="D8" s="10" t="s">
        <v>19</v>
      </c>
      <c r="E8" s="10">
        <v>80.8</v>
      </c>
      <c r="F8" s="9">
        <v>78.8</v>
      </c>
      <c r="G8" s="9">
        <f t="shared" si="0"/>
        <v>79.8</v>
      </c>
      <c r="H8" s="9">
        <f t="shared" si="1"/>
        <v>3</v>
      </c>
      <c r="I8" s="11"/>
    </row>
    <row r="9" s="1" customFormat="1" ht="27" customHeight="1" spans="1:9">
      <c r="A9" s="9">
        <v>7</v>
      </c>
      <c r="B9" s="10" t="s">
        <v>20</v>
      </c>
      <c r="C9" s="10" t="s">
        <v>21</v>
      </c>
      <c r="D9" s="10" t="s">
        <v>22</v>
      </c>
      <c r="E9" s="10">
        <v>75.45</v>
      </c>
      <c r="F9" s="9">
        <v>79.9</v>
      </c>
      <c r="G9" s="9">
        <f t="shared" si="0"/>
        <v>77.68</v>
      </c>
      <c r="H9" s="9">
        <f t="shared" si="1"/>
        <v>1</v>
      </c>
      <c r="I9" s="11"/>
    </row>
    <row r="10" s="1" customFormat="1" ht="27" customHeight="1" spans="1:9">
      <c r="A10" s="9">
        <v>8</v>
      </c>
      <c r="B10" s="10" t="s">
        <v>20</v>
      </c>
      <c r="C10" s="10" t="s">
        <v>21</v>
      </c>
      <c r="D10" s="10" t="s">
        <v>23</v>
      </c>
      <c r="E10" s="10">
        <v>62.85</v>
      </c>
      <c r="F10" s="9">
        <v>80.32</v>
      </c>
      <c r="G10" s="9">
        <f t="shared" si="0"/>
        <v>71.59</v>
      </c>
      <c r="H10" s="9">
        <v>2</v>
      </c>
      <c r="I10" s="11"/>
    </row>
    <row r="11" s="1" customFormat="1" ht="27" customHeight="1" spans="1:9">
      <c r="A11" s="9">
        <v>9</v>
      </c>
      <c r="B11" s="10" t="s">
        <v>20</v>
      </c>
      <c r="C11" s="10" t="s">
        <v>21</v>
      </c>
      <c r="D11" s="10" t="s">
        <v>24</v>
      </c>
      <c r="E11" s="10">
        <v>62.65</v>
      </c>
      <c r="F11" s="9">
        <v>71.62</v>
      </c>
      <c r="G11" s="9">
        <f t="shared" si="0"/>
        <v>67.14</v>
      </c>
      <c r="H11" s="9">
        <v>3</v>
      </c>
      <c r="I11" s="11"/>
    </row>
    <row r="12" s="1" customFormat="1" ht="27" customHeight="1" spans="1:9">
      <c r="A12" s="9">
        <v>10</v>
      </c>
      <c r="B12" s="10" t="s">
        <v>20</v>
      </c>
      <c r="C12" s="10" t="s">
        <v>25</v>
      </c>
      <c r="D12" s="10" t="s">
        <v>26</v>
      </c>
      <c r="E12" s="10">
        <v>55.25</v>
      </c>
      <c r="F12" s="9">
        <v>74.83</v>
      </c>
      <c r="G12" s="9">
        <f t="shared" si="0"/>
        <v>65.04</v>
      </c>
      <c r="H12" s="9">
        <f>SUMPRODUCT(($C$3:$C$8=C12)*($G$3:$G$8&gt;G12))+1</f>
        <v>1</v>
      </c>
      <c r="I12" s="11"/>
    </row>
    <row r="13" s="1" customFormat="1" ht="27" customHeight="1" spans="1:9">
      <c r="A13" s="9">
        <v>11</v>
      </c>
      <c r="B13" s="10" t="s">
        <v>20</v>
      </c>
      <c r="C13" s="10" t="s">
        <v>25</v>
      </c>
      <c r="D13" s="10" t="s">
        <v>27</v>
      </c>
      <c r="E13" s="10">
        <v>55.3</v>
      </c>
      <c r="F13" s="9">
        <v>72.69</v>
      </c>
      <c r="G13" s="9">
        <f t="shared" si="0"/>
        <v>64</v>
      </c>
      <c r="H13" s="9">
        <v>2</v>
      </c>
      <c r="I13" s="11"/>
    </row>
    <row r="14" s="1" customFormat="1" ht="27" customHeight="1" spans="1:9">
      <c r="A14" s="9">
        <v>12</v>
      </c>
      <c r="B14" s="10" t="s">
        <v>20</v>
      </c>
      <c r="C14" s="10" t="s">
        <v>25</v>
      </c>
      <c r="D14" s="10" t="s">
        <v>28</v>
      </c>
      <c r="E14" s="10">
        <v>52.8</v>
      </c>
      <c r="F14" s="9">
        <v>74.91</v>
      </c>
      <c r="G14" s="9">
        <f t="shared" si="0"/>
        <v>63.86</v>
      </c>
      <c r="H14" s="9">
        <v>3</v>
      </c>
      <c r="I14" s="11"/>
    </row>
    <row r="15" s="1" customFormat="1" ht="27" customHeight="1" spans="1:9">
      <c r="A15" s="9">
        <v>13</v>
      </c>
      <c r="B15" s="10" t="s">
        <v>20</v>
      </c>
      <c r="C15" s="10" t="s">
        <v>29</v>
      </c>
      <c r="D15" s="10" t="s">
        <v>30</v>
      </c>
      <c r="E15" s="10">
        <v>90.4</v>
      </c>
      <c r="F15" s="9">
        <v>81.89</v>
      </c>
      <c r="G15" s="9">
        <f t="shared" si="0"/>
        <v>86.15</v>
      </c>
      <c r="H15" s="9">
        <f>SUMPRODUCT(($C$3:$C$8=C15)*($G$3:$G$8&gt;G15))+1</f>
        <v>1</v>
      </c>
      <c r="I15" s="11"/>
    </row>
    <row r="16" s="1" customFormat="1" ht="27" customHeight="1" spans="1:9">
      <c r="A16" s="9">
        <v>14</v>
      </c>
      <c r="B16" s="10" t="s">
        <v>20</v>
      </c>
      <c r="C16" s="10" t="s">
        <v>29</v>
      </c>
      <c r="D16" s="10" t="s">
        <v>31</v>
      </c>
      <c r="E16" s="10">
        <v>87.35</v>
      </c>
      <c r="F16" s="9">
        <v>80.88</v>
      </c>
      <c r="G16" s="9">
        <f t="shared" si="0"/>
        <v>84.12</v>
      </c>
      <c r="H16" s="9">
        <v>2</v>
      </c>
      <c r="I16" s="11"/>
    </row>
    <row r="17" s="1" customFormat="1" ht="27" customHeight="1" spans="1:9">
      <c r="A17" s="9">
        <v>15</v>
      </c>
      <c r="B17" s="10" t="s">
        <v>20</v>
      </c>
      <c r="C17" s="10" t="s">
        <v>29</v>
      </c>
      <c r="D17" s="10" t="s">
        <v>32</v>
      </c>
      <c r="E17" s="10">
        <v>89</v>
      </c>
      <c r="F17" s="9">
        <v>77.67</v>
      </c>
      <c r="G17" s="9">
        <f t="shared" si="0"/>
        <v>83.34</v>
      </c>
      <c r="H17" s="9">
        <v>3</v>
      </c>
      <c r="I17" s="11"/>
    </row>
    <row r="18" s="1" customFormat="1" ht="27" customHeight="1" spans="1:9">
      <c r="A18" s="9">
        <v>16</v>
      </c>
      <c r="B18" s="10" t="s">
        <v>20</v>
      </c>
      <c r="C18" s="10" t="s">
        <v>33</v>
      </c>
      <c r="D18" s="10" t="s">
        <v>34</v>
      </c>
      <c r="E18" s="10">
        <v>83.9</v>
      </c>
      <c r="F18" s="9">
        <v>80.26</v>
      </c>
      <c r="G18" s="9">
        <f t="shared" si="0"/>
        <v>82.08</v>
      </c>
      <c r="H18" s="9">
        <f>SUMPRODUCT(($C$3:$C$8=C18)*($G$3:$G$8&gt;G18))+1</f>
        <v>1</v>
      </c>
      <c r="I18" s="11"/>
    </row>
    <row r="19" s="1" customFormat="1" ht="27" customHeight="1" spans="1:9">
      <c r="A19" s="9">
        <v>17</v>
      </c>
      <c r="B19" s="10" t="s">
        <v>20</v>
      </c>
      <c r="C19" s="10" t="s">
        <v>33</v>
      </c>
      <c r="D19" s="10" t="s">
        <v>35</v>
      </c>
      <c r="E19" s="10">
        <v>73.15</v>
      </c>
      <c r="F19" s="9">
        <v>81.69</v>
      </c>
      <c r="G19" s="9">
        <f t="shared" si="0"/>
        <v>77.42</v>
      </c>
      <c r="H19" s="9">
        <v>2</v>
      </c>
      <c r="I19" s="11"/>
    </row>
    <row r="20" s="1" customFormat="1" ht="27" customHeight="1" spans="1:9">
      <c r="A20" s="9">
        <v>18</v>
      </c>
      <c r="B20" s="10" t="s">
        <v>20</v>
      </c>
      <c r="C20" s="10" t="s">
        <v>33</v>
      </c>
      <c r="D20" s="10" t="s">
        <v>36</v>
      </c>
      <c r="E20" s="10">
        <v>70.15</v>
      </c>
      <c r="F20" s="9">
        <v>83.96</v>
      </c>
      <c r="G20" s="9">
        <f t="shared" si="0"/>
        <v>77.06</v>
      </c>
      <c r="H20" s="9">
        <v>3</v>
      </c>
      <c r="I20" s="11"/>
    </row>
    <row r="21" s="1" customFormat="1" ht="27" customHeight="1" spans="1:9">
      <c r="A21" s="9">
        <v>19</v>
      </c>
      <c r="B21" s="10" t="s">
        <v>20</v>
      </c>
      <c r="C21" s="10" t="s">
        <v>33</v>
      </c>
      <c r="D21" s="10" t="s">
        <v>37</v>
      </c>
      <c r="E21" s="10">
        <v>70.05</v>
      </c>
      <c r="F21" s="9">
        <v>80.65</v>
      </c>
      <c r="G21" s="9">
        <f t="shared" si="0"/>
        <v>75.35</v>
      </c>
      <c r="H21" s="9">
        <v>4</v>
      </c>
      <c r="I21" s="11"/>
    </row>
    <row r="22" s="1" customFormat="1" ht="27" customHeight="1" spans="1:9">
      <c r="A22" s="9">
        <v>20</v>
      </c>
      <c r="B22" s="10" t="s">
        <v>20</v>
      </c>
      <c r="C22" s="10" t="s">
        <v>33</v>
      </c>
      <c r="D22" s="10" t="s">
        <v>38</v>
      </c>
      <c r="E22" s="10">
        <v>68.85</v>
      </c>
      <c r="F22" s="9">
        <v>75.8</v>
      </c>
      <c r="G22" s="9">
        <f t="shared" si="0"/>
        <v>72.33</v>
      </c>
      <c r="H22" s="9">
        <v>5</v>
      </c>
      <c r="I22" s="11"/>
    </row>
    <row r="23" s="1" customFormat="1" ht="27" customHeight="1" spans="1:9">
      <c r="A23" s="9">
        <v>21</v>
      </c>
      <c r="B23" s="10" t="s">
        <v>20</v>
      </c>
      <c r="C23" s="10" t="s">
        <v>33</v>
      </c>
      <c r="D23" s="10" t="s">
        <v>39</v>
      </c>
      <c r="E23" s="10">
        <v>66.5</v>
      </c>
      <c r="F23" s="9">
        <v>74.9</v>
      </c>
      <c r="G23" s="9">
        <f t="shared" si="0"/>
        <v>70.7</v>
      </c>
      <c r="H23" s="9">
        <v>6</v>
      </c>
      <c r="I23" s="11"/>
    </row>
    <row r="24" s="1" customFormat="1" ht="27" customHeight="1" spans="1:9">
      <c r="A24" s="9">
        <v>22</v>
      </c>
      <c r="B24" s="10" t="s">
        <v>20</v>
      </c>
      <c r="C24" s="10" t="s">
        <v>33</v>
      </c>
      <c r="D24" s="10" t="s">
        <v>40</v>
      </c>
      <c r="E24" s="10">
        <v>62.65</v>
      </c>
      <c r="F24" s="9">
        <v>76.15</v>
      </c>
      <c r="G24" s="9">
        <f t="shared" si="0"/>
        <v>69.4</v>
      </c>
      <c r="H24" s="9">
        <v>7</v>
      </c>
      <c r="I24" s="11"/>
    </row>
    <row r="25" s="1" customFormat="1" ht="27" customHeight="1" spans="1:9">
      <c r="A25" s="9">
        <v>23</v>
      </c>
      <c r="B25" s="10" t="s">
        <v>20</v>
      </c>
      <c r="C25" s="10" t="s">
        <v>33</v>
      </c>
      <c r="D25" s="10" t="s">
        <v>41</v>
      </c>
      <c r="E25" s="10">
        <v>59.5</v>
      </c>
      <c r="F25" s="9">
        <v>78.04</v>
      </c>
      <c r="G25" s="9">
        <f t="shared" si="0"/>
        <v>68.77</v>
      </c>
      <c r="H25" s="9">
        <v>8</v>
      </c>
      <c r="I25" s="11"/>
    </row>
    <row r="26" s="1" customFormat="1" ht="27" customHeight="1" spans="1:9">
      <c r="A26" s="9">
        <v>24</v>
      </c>
      <c r="B26" s="10" t="s">
        <v>20</v>
      </c>
      <c r="C26" s="10" t="s">
        <v>33</v>
      </c>
      <c r="D26" s="10" t="s">
        <v>42</v>
      </c>
      <c r="E26" s="10">
        <v>61.3</v>
      </c>
      <c r="F26" s="11" t="s">
        <v>43</v>
      </c>
      <c r="G26" s="9">
        <f t="shared" si="0"/>
        <v>30.65</v>
      </c>
      <c r="H26" s="9">
        <v>9</v>
      </c>
      <c r="I26" s="11"/>
    </row>
    <row r="27" s="1" customFormat="1" ht="27" customHeight="1" spans="1:9">
      <c r="A27" s="9">
        <v>25</v>
      </c>
      <c r="B27" s="10" t="s">
        <v>20</v>
      </c>
      <c r="C27" s="10" t="s">
        <v>44</v>
      </c>
      <c r="D27" s="10" t="s">
        <v>45</v>
      </c>
      <c r="E27" s="10">
        <v>79.85</v>
      </c>
      <c r="F27" s="9">
        <v>80.7</v>
      </c>
      <c r="G27" s="9">
        <f t="shared" si="0"/>
        <v>80.28</v>
      </c>
      <c r="H27" s="9">
        <f>SUMPRODUCT(($C$3:$C$8=C27)*($G$3:$G$8&gt;G27))+1</f>
        <v>1</v>
      </c>
      <c r="I27" s="11"/>
    </row>
    <row r="28" s="1" customFormat="1" ht="27" customHeight="1" spans="1:9">
      <c r="A28" s="9">
        <v>26</v>
      </c>
      <c r="B28" s="10" t="s">
        <v>20</v>
      </c>
      <c r="C28" s="10" t="s">
        <v>44</v>
      </c>
      <c r="D28" s="10" t="s">
        <v>46</v>
      </c>
      <c r="E28" s="10">
        <v>77</v>
      </c>
      <c r="F28" s="9">
        <v>74.06</v>
      </c>
      <c r="G28" s="9">
        <f t="shared" si="0"/>
        <v>75.53</v>
      </c>
      <c r="H28" s="9">
        <v>2</v>
      </c>
      <c r="I28" s="11"/>
    </row>
    <row r="29" s="1" customFormat="1" ht="27" customHeight="1" spans="1:9">
      <c r="A29" s="9">
        <v>27</v>
      </c>
      <c r="B29" s="10" t="s">
        <v>20</v>
      </c>
      <c r="C29" s="10" t="s">
        <v>44</v>
      </c>
      <c r="D29" s="10" t="s">
        <v>47</v>
      </c>
      <c r="E29" s="10">
        <v>72.05</v>
      </c>
      <c r="F29" s="9">
        <v>78.38</v>
      </c>
      <c r="G29" s="9">
        <f t="shared" si="0"/>
        <v>75.22</v>
      </c>
      <c r="H29" s="9">
        <v>3</v>
      </c>
      <c r="I29" s="11"/>
    </row>
    <row r="30" s="1" customFormat="1" ht="27" customHeight="1" spans="1:9">
      <c r="A30" s="9">
        <v>28</v>
      </c>
      <c r="B30" s="10" t="s">
        <v>20</v>
      </c>
      <c r="C30" s="10" t="s">
        <v>48</v>
      </c>
      <c r="D30" s="10" t="s">
        <v>49</v>
      </c>
      <c r="E30" s="10">
        <v>89.75</v>
      </c>
      <c r="F30" s="9">
        <v>80.54</v>
      </c>
      <c r="G30" s="9">
        <f t="shared" si="0"/>
        <v>85.15</v>
      </c>
      <c r="H30" s="9">
        <f>SUMPRODUCT(($C$3:$C$8=C30)*($G$3:$G$8&gt;G30))+1</f>
        <v>1</v>
      </c>
      <c r="I30" s="11"/>
    </row>
    <row r="31" s="1" customFormat="1" ht="27" customHeight="1" spans="1:9">
      <c r="A31" s="9">
        <v>29</v>
      </c>
      <c r="B31" s="10" t="s">
        <v>20</v>
      </c>
      <c r="C31" s="10" t="s">
        <v>48</v>
      </c>
      <c r="D31" s="10" t="s">
        <v>50</v>
      </c>
      <c r="E31" s="10">
        <v>87.7</v>
      </c>
      <c r="F31" s="9">
        <v>78.93</v>
      </c>
      <c r="G31" s="9">
        <f t="shared" si="0"/>
        <v>83.32</v>
      </c>
      <c r="H31" s="9">
        <v>2</v>
      </c>
      <c r="I31" s="11"/>
    </row>
    <row r="32" s="1" customFormat="1" ht="27" customHeight="1" spans="1:9">
      <c r="A32" s="9">
        <v>30</v>
      </c>
      <c r="B32" s="10" t="s">
        <v>20</v>
      </c>
      <c r="C32" s="10" t="s">
        <v>48</v>
      </c>
      <c r="D32" s="10" t="s">
        <v>51</v>
      </c>
      <c r="E32" s="10">
        <v>85.35</v>
      </c>
      <c r="F32" s="9">
        <v>80.52</v>
      </c>
      <c r="G32" s="9">
        <f t="shared" si="0"/>
        <v>82.94</v>
      </c>
      <c r="H32" s="9">
        <v>3</v>
      </c>
      <c r="I32" s="11"/>
    </row>
    <row r="33" s="1" customFormat="1" ht="27" customHeight="1" spans="1:9">
      <c r="A33" s="9">
        <v>31</v>
      </c>
      <c r="B33" s="10" t="s">
        <v>20</v>
      </c>
      <c r="C33" s="10" t="s">
        <v>52</v>
      </c>
      <c r="D33" s="10" t="s">
        <v>53</v>
      </c>
      <c r="E33" s="10">
        <v>58.9</v>
      </c>
      <c r="F33" s="9">
        <v>78.01</v>
      </c>
      <c r="G33" s="9">
        <f t="shared" si="0"/>
        <v>68.46</v>
      </c>
      <c r="H33" s="9">
        <f>SUMPRODUCT(($C$3:$C$8=C33)*($G$3:$G$8&gt;G33))+1</f>
        <v>1</v>
      </c>
      <c r="I33" s="11"/>
    </row>
    <row r="34" s="1" customFormat="1" ht="27" customHeight="1" spans="1:9">
      <c r="A34" s="9">
        <v>32</v>
      </c>
      <c r="B34" s="10" t="s">
        <v>20</v>
      </c>
      <c r="C34" s="10" t="s">
        <v>52</v>
      </c>
      <c r="D34" s="10" t="s">
        <v>54</v>
      </c>
      <c r="E34" s="10">
        <v>59.55</v>
      </c>
      <c r="F34" s="9">
        <v>72.65</v>
      </c>
      <c r="G34" s="9">
        <f t="shared" si="0"/>
        <v>66.1</v>
      </c>
      <c r="H34" s="9">
        <v>2</v>
      </c>
      <c r="I34" s="11"/>
    </row>
    <row r="35" s="1" customFormat="1" ht="27" customHeight="1" spans="1:9">
      <c r="A35" s="9">
        <v>33</v>
      </c>
      <c r="B35" s="10" t="s">
        <v>20</v>
      </c>
      <c r="C35" s="10" t="s">
        <v>52</v>
      </c>
      <c r="D35" s="10" t="s">
        <v>55</v>
      </c>
      <c r="E35" s="10">
        <v>49.1</v>
      </c>
      <c r="F35" s="11" t="s">
        <v>56</v>
      </c>
      <c r="G35" s="9">
        <f t="shared" si="0"/>
        <v>24.55</v>
      </c>
      <c r="H35" s="9">
        <v>3</v>
      </c>
      <c r="I35" s="11"/>
    </row>
    <row r="36" s="1" customFormat="1" ht="27" customHeight="1" spans="1:9">
      <c r="A36" s="9">
        <v>34</v>
      </c>
      <c r="B36" s="10" t="s">
        <v>20</v>
      </c>
      <c r="C36" s="10" t="s">
        <v>57</v>
      </c>
      <c r="D36" s="10" t="s">
        <v>58</v>
      </c>
      <c r="E36" s="10">
        <v>71</v>
      </c>
      <c r="F36" s="9">
        <v>81.16</v>
      </c>
      <c r="G36" s="9">
        <f t="shared" si="0"/>
        <v>76.08</v>
      </c>
      <c r="H36" s="9">
        <f>SUMPRODUCT(($C$3:$C$8=C36)*($G$3:$G$8&gt;G36))+1</f>
        <v>1</v>
      </c>
      <c r="I36" s="11"/>
    </row>
    <row r="37" s="1" customFormat="1" ht="27" customHeight="1" spans="1:9">
      <c r="A37" s="9">
        <v>35</v>
      </c>
      <c r="B37" s="10" t="s">
        <v>20</v>
      </c>
      <c r="C37" s="10" t="s">
        <v>59</v>
      </c>
      <c r="D37" s="10" t="s">
        <v>60</v>
      </c>
      <c r="E37" s="10">
        <v>79.5</v>
      </c>
      <c r="F37" s="9">
        <v>81.22</v>
      </c>
      <c r="G37" s="9">
        <f t="shared" si="0"/>
        <v>80.36</v>
      </c>
      <c r="H37" s="9">
        <f>SUMPRODUCT(($C$3:$C$8=C37)*($G$3:$G$8&gt;G37))+1</f>
        <v>1</v>
      </c>
      <c r="I37" s="11"/>
    </row>
    <row r="38" s="1" customFormat="1" ht="27" customHeight="1" spans="1:9">
      <c r="A38" s="9">
        <v>36</v>
      </c>
      <c r="B38" s="10" t="s">
        <v>20</v>
      </c>
      <c r="C38" s="10" t="s">
        <v>59</v>
      </c>
      <c r="D38" s="10" t="s">
        <v>61</v>
      </c>
      <c r="E38" s="10">
        <v>77.3</v>
      </c>
      <c r="F38" s="9">
        <v>80.61</v>
      </c>
      <c r="G38" s="9">
        <f t="shared" si="0"/>
        <v>78.96</v>
      </c>
      <c r="H38" s="9">
        <v>2</v>
      </c>
      <c r="I38" s="11"/>
    </row>
    <row r="39" s="1" customFormat="1" ht="27" customHeight="1" spans="1:9">
      <c r="A39" s="9">
        <v>37</v>
      </c>
      <c r="B39" s="10" t="s">
        <v>20</v>
      </c>
      <c r="C39" s="10" t="s">
        <v>59</v>
      </c>
      <c r="D39" s="10" t="s">
        <v>62</v>
      </c>
      <c r="E39" s="10">
        <v>76.85</v>
      </c>
      <c r="F39" s="11" t="s">
        <v>43</v>
      </c>
      <c r="G39" s="9">
        <f t="shared" si="0"/>
        <v>38.43</v>
      </c>
      <c r="H39" s="9">
        <v>3</v>
      </c>
      <c r="I39" s="11"/>
    </row>
    <row r="40" s="1" customFormat="1" ht="27" customHeight="1" spans="1:9">
      <c r="A40" s="9">
        <v>38</v>
      </c>
      <c r="B40" s="10" t="s">
        <v>20</v>
      </c>
      <c r="C40" s="10" t="s">
        <v>63</v>
      </c>
      <c r="D40" s="10" t="s">
        <v>64</v>
      </c>
      <c r="E40" s="10">
        <v>52.8</v>
      </c>
      <c r="F40" s="9">
        <v>71.26</v>
      </c>
      <c r="G40" s="9">
        <f t="shared" si="0"/>
        <v>62.03</v>
      </c>
      <c r="H40" s="9">
        <f>SUMPRODUCT(($C$3:$C$8=C40)*($G$3:$G$8&gt;G40))+1</f>
        <v>1</v>
      </c>
      <c r="I40" s="11"/>
    </row>
    <row r="41" s="1" customFormat="1" ht="27" customHeight="1" spans="1:9">
      <c r="A41" s="9">
        <v>39</v>
      </c>
      <c r="B41" s="10" t="s">
        <v>20</v>
      </c>
      <c r="C41" s="10" t="s">
        <v>63</v>
      </c>
      <c r="D41" s="10" t="s">
        <v>65</v>
      </c>
      <c r="E41" s="10">
        <v>35.55</v>
      </c>
      <c r="F41" s="9">
        <v>74.93</v>
      </c>
      <c r="G41" s="9">
        <f t="shared" si="0"/>
        <v>55.24</v>
      </c>
      <c r="H41" s="9">
        <v>2</v>
      </c>
      <c r="I41" s="11"/>
    </row>
    <row r="42" s="1" customFormat="1" ht="27" customHeight="1" spans="1:9">
      <c r="A42" s="9">
        <v>40</v>
      </c>
      <c r="B42" s="10" t="s">
        <v>20</v>
      </c>
      <c r="C42" s="10" t="s">
        <v>63</v>
      </c>
      <c r="D42" s="10" t="s">
        <v>66</v>
      </c>
      <c r="E42" s="10">
        <v>36.05</v>
      </c>
      <c r="F42" s="9">
        <v>71.92</v>
      </c>
      <c r="G42" s="9">
        <f t="shared" si="0"/>
        <v>53.99</v>
      </c>
      <c r="H42" s="9">
        <v>3</v>
      </c>
      <c r="I42" s="11"/>
    </row>
    <row r="43" s="1" customFormat="1" ht="27" customHeight="1" spans="1:9">
      <c r="A43" s="9">
        <v>41</v>
      </c>
      <c r="B43" s="10" t="s">
        <v>67</v>
      </c>
      <c r="C43" s="10" t="s">
        <v>68</v>
      </c>
      <c r="D43" s="10" t="s">
        <v>69</v>
      </c>
      <c r="E43" s="10">
        <v>58.65</v>
      </c>
      <c r="F43" s="9">
        <v>80.74</v>
      </c>
      <c r="G43" s="9">
        <f t="shared" si="0"/>
        <v>69.7</v>
      </c>
      <c r="H43" s="9">
        <f>SUMPRODUCT(($C$3:$C$8=C43)*($G$3:$G$8&gt;G43))+1</f>
        <v>1</v>
      </c>
      <c r="I43" s="11"/>
    </row>
    <row r="44" s="1" customFormat="1" ht="27" customHeight="1" spans="1:9">
      <c r="A44" s="9">
        <v>42</v>
      </c>
      <c r="B44" s="10" t="s">
        <v>67</v>
      </c>
      <c r="C44" s="10" t="s">
        <v>68</v>
      </c>
      <c r="D44" s="10" t="s">
        <v>70</v>
      </c>
      <c r="E44" s="10">
        <v>61.05</v>
      </c>
      <c r="F44" s="9">
        <v>76.87</v>
      </c>
      <c r="G44" s="9">
        <f t="shared" si="0"/>
        <v>68.96</v>
      </c>
      <c r="H44" s="9">
        <v>2</v>
      </c>
      <c r="I44" s="11"/>
    </row>
    <row r="45" s="1" customFormat="1" ht="27" customHeight="1" spans="1:9">
      <c r="A45" s="9">
        <v>43</v>
      </c>
      <c r="B45" s="10" t="s">
        <v>67</v>
      </c>
      <c r="C45" s="10" t="s">
        <v>71</v>
      </c>
      <c r="D45" s="10" t="s">
        <v>72</v>
      </c>
      <c r="E45" s="10">
        <v>81.15</v>
      </c>
      <c r="F45" s="9">
        <v>78.35</v>
      </c>
      <c r="G45" s="9">
        <f t="shared" si="0"/>
        <v>79.75</v>
      </c>
      <c r="H45" s="9">
        <f>SUMPRODUCT(($C$3:$C$8=C45)*($G$3:$G$8&gt;G45))+1</f>
        <v>1</v>
      </c>
      <c r="I45" s="11"/>
    </row>
    <row r="46" s="1" customFormat="1" ht="27" customHeight="1" spans="1:9">
      <c r="A46" s="9">
        <v>44</v>
      </c>
      <c r="B46" s="10" t="s">
        <v>67</v>
      </c>
      <c r="C46" s="10" t="s">
        <v>71</v>
      </c>
      <c r="D46" s="10" t="s">
        <v>73</v>
      </c>
      <c r="E46" s="10">
        <v>77.4</v>
      </c>
      <c r="F46" s="9">
        <v>77.28</v>
      </c>
      <c r="G46" s="9">
        <f t="shared" si="0"/>
        <v>77.34</v>
      </c>
      <c r="H46" s="9">
        <v>2</v>
      </c>
      <c r="I46" s="11"/>
    </row>
    <row r="47" s="1" customFormat="1" ht="27" customHeight="1" spans="1:9">
      <c r="A47" s="9">
        <v>45</v>
      </c>
      <c r="B47" s="10" t="s">
        <v>67</v>
      </c>
      <c r="C47" s="10" t="s">
        <v>71</v>
      </c>
      <c r="D47" s="10" t="s">
        <v>74</v>
      </c>
      <c r="E47" s="10">
        <v>72.65</v>
      </c>
      <c r="F47" s="9">
        <v>81.39</v>
      </c>
      <c r="G47" s="9">
        <f t="shared" si="0"/>
        <v>77.02</v>
      </c>
      <c r="H47" s="9">
        <v>3</v>
      </c>
      <c r="I47" s="11"/>
    </row>
    <row r="48" s="1" customFormat="1" ht="27" customHeight="1" spans="1:9">
      <c r="A48" s="9">
        <v>46</v>
      </c>
      <c r="B48" s="10" t="s">
        <v>67</v>
      </c>
      <c r="C48" s="10" t="s">
        <v>71</v>
      </c>
      <c r="D48" s="10" t="s">
        <v>75</v>
      </c>
      <c r="E48" s="10">
        <v>69.85</v>
      </c>
      <c r="F48" s="9">
        <v>78.79</v>
      </c>
      <c r="G48" s="9">
        <f t="shared" si="0"/>
        <v>74.32</v>
      </c>
      <c r="H48" s="9">
        <v>4</v>
      </c>
      <c r="I48" s="11"/>
    </row>
    <row r="49" s="1" customFormat="1" ht="27" customHeight="1" spans="1:9">
      <c r="A49" s="9">
        <v>47</v>
      </c>
      <c r="B49" s="10" t="s">
        <v>67</v>
      </c>
      <c r="C49" s="10" t="s">
        <v>71</v>
      </c>
      <c r="D49" s="10" t="s">
        <v>76</v>
      </c>
      <c r="E49" s="10">
        <v>68.5</v>
      </c>
      <c r="F49" s="9">
        <v>79.97</v>
      </c>
      <c r="G49" s="9">
        <f t="shared" si="0"/>
        <v>74.24</v>
      </c>
      <c r="H49" s="9">
        <v>5</v>
      </c>
      <c r="I49" s="11"/>
    </row>
    <row r="50" s="1" customFormat="1" ht="27" customHeight="1" spans="1:9">
      <c r="A50" s="9">
        <v>48</v>
      </c>
      <c r="B50" s="10" t="s">
        <v>67</v>
      </c>
      <c r="C50" s="10" t="s">
        <v>71</v>
      </c>
      <c r="D50" s="10" t="s">
        <v>77</v>
      </c>
      <c r="E50" s="10">
        <v>67.85</v>
      </c>
      <c r="F50" s="9">
        <v>79.22</v>
      </c>
      <c r="G50" s="9">
        <f t="shared" si="0"/>
        <v>73.54</v>
      </c>
      <c r="H50" s="9">
        <v>6</v>
      </c>
      <c r="I50" s="11"/>
    </row>
    <row r="325" ht="20" customHeight="1"/>
    <row r="372" ht="20" customHeight="1"/>
    <row r="391" ht="23" customHeight="1"/>
    <row r="392" ht="23" customHeight="1"/>
    <row r="403" ht="33" customHeight="1"/>
    <row r="404" ht="33" customHeight="1"/>
    <row r="405" ht="33" customHeight="1"/>
    <row r="406" ht="33" customHeight="1"/>
    <row r="407" ht="33" customHeight="1"/>
    <row r="408" ht="33" customHeight="1"/>
    <row r="409" ht="33" customHeight="1"/>
    <row r="410" ht="33" customHeight="1"/>
    <row r="411" ht="33" customHeight="1"/>
    <row r="412" ht="33" customHeight="1"/>
    <row r="413" ht="33" customHeight="1"/>
    <row r="414" ht="33" customHeight="1"/>
    <row r="415" ht="33" customHeight="1"/>
    <row r="416" ht="33" customHeight="1"/>
    <row r="417" ht="33" customHeight="1"/>
    <row r="418" ht="33" customHeight="1"/>
    <row r="419" ht="33" customHeight="1"/>
    <row r="420" ht="33" customHeight="1"/>
    <row r="421" ht="33" customHeight="1"/>
    <row r="422" ht="33" customHeight="1"/>
    <row r="423" ht="33" customHeight="1"/>
    <row r="424" ht="33" customHeight="1"/>
    <row r="425" ht="33" customHeight="1"/>
    <row r="426" ht="33" customHeight="1"/>
    <row r="427" ht="33" customHeight="1"/>
    <row r="428" ht="33" customHeight="1"/>
    <row r="429" ht="33" customHeight="1"/>
    <row r="430" ht="33" customHeight="1"/>
    <row r="431" ht="33" customHeight="1"/>
    <row r="432" ht="33" customHeight="1"/>
    <row r="433" ht="33" customHeight="1"/>
    <row r="434" ht="33" customHeight="1"/>
    <row r="435" ht="33" customHeight="1"/>
    <row r="436" ht="33" customHeight="1"/>
    <row r="437" ht="33" customHeight="1"/>
    <row r="438" ht="33" customHeight="1"/>
    <row r="439" ht="33" customHeight="1"/>
    <row r="440" ht="33" customHeight="1"/>
    <row r="441" ht="33" customHeight="1"/>
    <row r="442" ht="33" customHeight="1"/>
    <row r="443" ht="33" customHeight="1"/>
    <row r="444" ht="33" customHeight="1"/>
    <row r="445" ht="33" customHeight="1"/>
    <row r="446" ht="33" customHeight="1"/>
    <row r="447" ht="33" customHeight="1"/>
    <row r="448" ht="33" customHeight="1"/>
    <row r="449" ht="33" customHeight="1"/>
    <row r="450" ht="33" customHeight="1"/>
    <row r="451" ht="33" customHeight="1"/>
    <row r="452" ht="33" customHeight="1"/>
    <row r="453" ht="33" customHeight="1"/>
    <row r="454" ht="33" customHeight="1"/>
    <row r="455" ht="33" customHeight="1"/>
    <row r="456" ht="33" customHeight="1"/>
    <row r="457" ht="33" customHeight="1"/>
    <row r="458" ht="33" customHeight="1"/>
    <row r="459" ht="33" customHeight="1"/>
    <row r="460" ht="33" customHeight="1"/>
    <row r="461" ht="33" customHeight="1"/>
    <row r="462" ht="33" customHeight="1"/>
    <row r="463" ht="33" customHeight="1"/>
    <row r="464" ht="33" customHeight="1"/>
    <row r="465" ht="33" customHeight="1"/>
    <row r="466" ht="33" customHeight="1"/>
    <row r="467" ht="33" customHeight="1"/>
    <row r="468" ht="33" customHeight="1"/>
    <row r="469" ht="33" customHeight="1"/>
    <row r="470" ht="33" customHeight="1"/>
    <row r="471" ht="33" customHeight="1"/>
    <row r="472" ht="33" customHeight="1"/>
    <row r="473" ht="33" customHeight="1"/>
    <row r="474" ht="33" customHeight="1"/>
    <row r="475" ht="33" customHeight="1"/>
    <row r="476" ht="33" customHeight="1"/>
    <row r="477" ht="33" customHeight="1"/>
    <row r="478" ht="33" customHeight="1"/>
    <row r="479" ht="33" customHeight="1"/>
    <row r="480" ht="33" customHeight="1"/>
    <row r="481" ht="33" customHeight="1"/>
    <row r="482" ht="33" customHeight="1"/>
    <row r="483" ht="33" customHeight="1"/>
    <row r="484" ht="33" customHeight="1"/>
    <row r="485" ht="33" customHeight="1"/>
    <row r="486" ht="33" customHeight="1"/>
    <row r="487" ht="33" customHeight="1"/>
    <row r="488" ht="33" customHeight="1"/>
    <row r="489" ht="33" customHeight="1"/>
    <row r="490" ht="33" customHeight="1"/>
    <row r="491" ht="33" customHeight="1"/>
    <row r="492" ht="33" customHeight="1"/>
    <row r="493" ht="33" customHeight="1"/>
    <row r="494" ht="33" customHeight="1"/>
    <row r="495" ht="33" customHeight="1"/>
    <row r="496" ht="33" customHeight="1"/>
    <row r="497" ht="33" customHeight="1"/>
    <row r="498" ht="33" customHeight="1"/>
    <row r="499" ht="33" customHeight="1"/>
    <row r="500" ht="33" customHeight="1"/>
    <row r="501" ht="33" customHeight="1"/>
    <row r="502" ht="33" customHeight="1"/>
    <row r="503" ht="33" customHeight="1"/>
    <row r="504" ht="33" customHeight="1"/>
    <row r="505" ht="33" customHeight="1"/>
    <row r="506" ht="33" customHeight="1"/>
    <row r="507" ht="33" customHeight="1"/>
    <row r="508" ht="33" customHeight="1"/>
    <row r="509" ht="33" customHeight="1"/>
    <row r="510" ht="33" customHeight="1"/>
    <row r="511" ht="33" customHeight="1"/>
    <row r="512" ht="33" customHeight="1"/>
    <row r="513" ht="33" customHeight="1"/>
    <row r="514" ht="33" customHeight="1"/>
    <row r="515" ht="33" customHeight="1"/>
    <row r="516" ht="33" customHeight="1"/>
    <row r="517" ht="33" customHeight="1"/>
    <row r="518" ht="33" customHeight="1"/>
    <row r="519" ht="33" customHeight="1"/>
    <row r="520" ht="33" customHeight="1"/>
    <row r="521" s="1" customFormat="1" ht="33" customHeight="1" spans="1:5">
      <c r="A521" s="2"/>
      <c r="B521" s="12"/>
      <c r="C521" s="12"/>
      <c r="D521" s="12"/>
      <c r="E521" s="12"/>
    </row>
    <row r="522" ht="33" customHeight="1"/>
    <row r="523" ht="33" customHeight="1"/>
    <row r="524" ht="33" customHeight="1"/>
    <row r="525" ht="33" customHeight="1"/>
    <row r="526" ht="33" customHeight="1"/>
    <row r="527" ht="33" customHeight="1"/>
    <row r="528" ht="33" customHeight="1"/>
    <row r="529" ht="33" customHeight="1"/>
    <row r="530" ht="33" customHeight="1"/>
    <row r="531" ht="33" customHeight="1"/>
    <row r="532" ht="33" customHeight="1"/>
    <row r="533" ht="33" customHeight="1"/>
    <row r="534" ht="33" customHeight="1"/>
    <row r="535" ht="33" customHeight="1"/>
    <row r="536" ht="33" customHeight="1"/>
    <row r="537" ht="33" customHeight="1"/>
    <row r="538" ht="33" customHeight="1"/>
    <row r="539" ht="33" customHeight="1"/>
    <row r="540" ht="33" customHeight="1"/>
    <row r="541" ht="33" customHeight="1"/>
    <row r="542" ht="33" customHeight="1"/>
    <row r="543" ht="33" customHeight="1"/>
    <row r="544" ht="33" customHeight="1"/>
    <row r="545" ht="33" customHeight="1"/>
    <row r="546" ht="33" customHeight="1"/>
    <row r="547" ht="33" customHeight="1"/>
    <row r="548" ht="33" customHeight="1"/>
    <row r="549" ht="33" customHeight="1"/>
    <row r="550" ht="33" customHeight="1"/>
    <row r="551" ht="33" customHeight="1"/>
    <row r="552" ht="33" customHeight="1"/>
    <row r="553" ht="33" customHeight="1"/>
    <row r="554" ht="33" customHeight="1"/>
    <row r="555" ht="33" customHeight="1"/>
    <row r="556" ht="33" customHeight="1"/>
    <row r="557" ht="33" customHeight="1"/>
    <row r="575" ht="30" customHeight="1"/>
    <row r="576" ht="30" customHeight="1"/>
    <row r="577" ht="30" customHeight="1"/>
    <row r="578" ht="30" customHeight="1"/>
    <row r="579" ht="30" customHeight="1"/>
    <row r="580" ht="30" customHeight="1"/>
    <row r="581" ht="30" customHeight="1"/>
    <row r="582" ht="30" customHeight="1"/>
    <row r="583" ht="30" customHeight="1"/>
    <row r="584" ht="30" customHeight="1"/>
    <row r="585" ht="30" customHeight="1"/>
    <row r="586" ht="30" customHeight="1"/>
    <row r="587" ht="30" customHeight="1"/>
    <row r="588" ht="30" customHeight="1"/>
    <row r="589" ht="30" customHeight="1"/>
    <row r="590" ht="30" customHeight="1"/>
    <row r="591" ht="30" customHeight="1"/>
    <row r="592" ht="30" customHeight="1"/>
    <row r="593" ht="30" customHeight="1"/>
    <row r="594" ht="30" customHeight="1"/>
    <row r="595" ht="30" customHeight="1"/>
    <row r="596" ht="30" customHeight="1"/>
    <row r="597" ht="30" customHeight="1"/>
    <row r="598" ht="30" customHeight="1"/>
    <row r="599" ht="30" customHeight="1"/>
    <row r="600" ht="30" customHeight="1"/>
    <row r="601" ht="30" customHeight="1"/>
    <row r="602" ht="30" customHeight="1"/>
    <row r="603" ht="30" customHeight="1"/>
    <row r="604" ht="30" customHeight="1"/>
    <row r="605" ht="30" customHeight="1"/>
    <row r="606" ht="30" customHeight="1"/>
    <row r="632" ht="19" customHeight="1"/>
    <row r="661" ht="30" customHeight="1"/>
    <row r="662" ht="30" customHeight="1"/>
    <row r="663" ht="30" customHeight="1"/>
    <row r="664" ht="30" customHeight="1"/>
    <row r="665" ht="30" customHeight="1"/>
    <row r="666" ht="30" customHeight="1"/>
    <row r="667" ht="30" customHeight="1"/>
    <row r="668" ht="30" customHeight="1"/>
    <row r="669" ht="30" customHeight="1"/>
    <row r="670" ht="30" customHeight="1"/>
    <row r="671" ht="30" customHeight="1"/>
    <row r="672" ht="30" customHeight="1"/>
    <row r="673" ht="30" customHeight="1"/>
    <row r="674" ht="30" customHeight="1"/>
    <row r="675" ht="30" customHeight="1"/>
    <row r="676" ht="30" customHeight="1"/>
    <row r="677" ht="30" customHeight="1"/>
    <row r="678" ht="30" customHeight="1"/>
    <row r="679" ht="30" customHeight="1"/>
    <row r="680" ht="30" customHeight="1"/>
    <row r="681" ht="30" customHeight="1"/>
    <row r="682" ht="30" customHeight="1"/>
    <row r="683" ht="30" customHeight="1"/>
    <row r="684" ht="30" customHeight="1"/>
    <row r="685" ht="30" customHeight="1"/>
    <row r="686" ht="30" customHeight="1"/>
    <row r="687" ht="30" customHeight="1"/>
    <row r="688" ht="30" customHeight="1"/>
    <row r="689" ht="30" customHeight="1"/>
    <row r="690" ht="30" customHeight="1"/>
    <row r="691" ht="30" customHeight="1"/>
    <row r="692" ht="30" customHeight="1"/>
    <row r="693" ht="30" customHeight="1"/>
    <row r="694" ht="30" customHeight="1"/>
    <row r="695" ht="30" customHeight="1"/>
    <row r="696" ht="30" customHeight="1"/>
    <row r="697" ht="30" customHeight="1"/>
    <row r="698" ht="30" customHeight="1"/>
    <row r="699" ht="30" customHeight="1"/>
    <row r="700" ht="30" customHeight="1"/>
    <row r="701" ht="30" customHeight="1"/>
    <row r="702" ht="30" customHeight="1"/>
    <row r="703" ht="30" customHeight="1"/>
    <row r="704" ht="30" customHeight="1"/>
    <row r="705" ht="30" customHeight="1"/>
    <row r="762" ht="39" customHeight="1"/>
    <row r="763" ht="39" customHeight="1"/>
    <row r="764" ht="39" customHeight="1"/>
    <row r="765" ht="39" customHeight="1"/>
    <row r="766" ht="39" customHeight="1"/>
    <row r="767" ht="39" customHeight="1"/>
    <row r="768" ht="39" customHeight="1"/>
    <row r="769" ht="39" customHeight="1"/>
    <row r="770" ht="39" customHeight="1"/>
    <row r="771" ht="39" customHeight="1"/>
    <row r="772" ht="39" customHeight="1"/>
    <row r="773" ht="39" customHeight="1"/>
    <row r="774" ht="39" customHeight="1"/>
    <row r="775" ht="39" customHeight="1"/>
    <row r="776" ht="39" customHeight="1"/>
    <row r="777" ht="39" customHeight="1"/>
    <row r="778" ht="39" customHeight="1"/>
    <row r="779" ht="39" customHeight="1"/>
    <row r="780" ht="39" customHeight="1"/>
    <row r="781" ht="39" customHeight="1"/>
    <row r="782" ht="39" customHeight="1"/>
    <row r="783" ht="39" customHeight="1"/>
    <row r="784" ht="39" customHeight="1"/>
    <row r="785" ht="39" customHeight="1"/>
    <row r="786" ht="39" customHeight="1"/>
    <row r="787" ht="39" customHeight="1"/>
    <row r="788" ht="39" customHeight="1"/>
    <row r="789" ht="39" customHeight="1"/>
    <row r="790" ht="39" customHeight="1"/>
    <row r="791" ht="39" customHeight="1"/>
    <row r="792" ht="39" customHeight="1"/>
    <row r="793" ht="39" customHeight="1"/>
    <row r="794" ht="39" customHeight="1"/>
    <row r="795" ht="39" customHeight="1"/>
    <row r="796" ht="39" customHeight="1"/>
    <row r="797" ht="39" customHeight="1"/>
    <row r="798" ht="39" customHeight="1"/>
    <row r="799" ht="39" customHeight="1"/>
  </sheetData>
  <sortState ref="A3:J50">
    <sortCondition ref="C3:C50"/>
    <sortCondition ref="G3:G50" descending="1"/>
  </sortState>
  <mergeCells count="1">
    <mergeCell ref="A1:I1"/>
  </mergeCells>
  <conditionalFormatting sqref="D3:D50">
    <cfRule type="duplicateValues" dxfId="0" priority="1"/>
  </conditionalFormatting>
  <pageMargins left="0.251388888888889" right="0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谨言慎行</cp:lastModifiedBy>
  <dcterms:created xsi:type="dcterms:W3CDTF">2025-12-31T22:58:00Z</dcterms:created>
  <cp:lastPrinted>2026-01-01T01:28:00Z</cp:lastPrinted>
  <dcterms:modified xsi:type="dcterms:W3CDTF">2026-02-03T03:41:04Z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3783C17216854E65A19EE3F698BB5046</vt:lpwstr>
  </property>
  <property fmtid="{D5CDD505-2E9C-101B-9397-08002B2CF9AE}" pid="5" name="CalculationRule">
    <vt:i4>0</vt:i4>
  </property>
</Properties>
</file>